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F010EF81-9BC8-4149-835A-1994C84B21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  <definedName name="_xlnm.Print_Area" localSheetId="0">EVHP!$A$1:$F$41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C38" i="1" s="1"/>
  <c r="F7" i="1"/>
  <c r="F6" i="1"/>
  <c r="F5" i="1"/>
  <c r="B4" i="1"/>
  <c r="B20" i="1" s="1"/>
  <c r="D38" i="1" l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<sst xmlns="http://schemas.openxmlformats.org/spreadsheetml/2006/main" count="36" uniqueCount="26">
  <si>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</si>
  <si>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</si>
  <si>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</si>
  <si>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</si>
  <si>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</si>
  <si>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</si>
  <si>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</si>
  <si>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</si>
  <si>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</si>
  <si>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</si>
  <si>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</si>
  <si>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</si>
  <si>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</si>
  <si>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</si>
  <si>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</si>
  <si>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</si>
  <si>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Neto Final de 2018</t>
  </si>
  <si>
    <t>“Bajo protesta de decir verdad declaramos que los Estados Financieros y sus notas, son razonablemente correctos y son responsabilidad del emisor”.</t>
  </si>
  <si>
    <t>Hacienda Pública / Patrimonio Contribuido Neto de 2018</t>
  </si>
  <si>
    <t>Hacienda Pública / Patrimonio Generado Neto de 2018</t>
  </si>
  <si>
    <t>Exceso o Insuficiencia en la Actualización de la Hacienda Pública / Patrimonio Neto de 2018</t>
  </si>
  <si>
    <t>Cambios en la Hacienda Pública / Patrimonio Contribuido Neto de 2019</t>
  </si>
  <si>
    <t>Variaciones de la Hacienda Pública / Patrimonio Generado Neto de 2019</t>
  </si>
  <si>
    <t>Cambios en el Exceso o Insuficiencia en la Actualización de la Hacienda Pública / Patrimonio Neto de 2019</t>
  </si>
  <si>
    <t>Hacienda Pública / Patrimonio Neto Final de 2019</t>
  </si>
  <si>
    <t>Estado de Variación en la Hacienda Pública
UNIVERSIDAD POLITECNICA DE JUVENTINO ROSAS
Del 1 de Enero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</si>
</sst>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="85" zoomScaleNormal="85" workbookViewId="0">
      <selection activeCell="F2" sqref="F2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4" t="s">
        <v>25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18</v>
      </c>
      <c r="B4" s="14">
        <f>+B5+B6+B7</f>
        <v>131241218.98</v>
      </c>
      <c r="C4" s="18"/>
      <c r="D4" s="18"/>
      <c r="E4" s="18"/>
      <c r="F4" s="14">
        <f>+B4</f>
        <v>131241218.98</v>
      </c>
    </row>
    <row r="5" spans="1:6" x14ac:dyDescent="0.2">
      <c r="A5" s="10" t="s">
        <v>0</v>
      </c>
      <c r="B5" s="15">
        <v>131052297.43000001</v>
      </c>
      <c r="C5" s="18"/>
      <c r="D5" s="18"/>
      <c r="E5" s="18"/>
      <c r="F5" s="15">
        <f>+B5</f>
        <v>131052297.43000001</v>
      </c>
    </row>
    <row r="6" spans="1:6" x14ac:dyDescent="0.2">
      <c r="A6" s="10" t="s">
        <v>4</v>
      </c>
      <c r="B6" s="15">
        <v>188921.55</v>
      </c>
      <c r="C6" s="18"/>
      <c r="D6" s="18"/>
      <c r="E6" s="18"/>
      <c r="F6" s="15">
        <f>+B6</f>
        <v>188921.55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19</v>
      </c>
      <c r="B9" s="18"/>
      <c r="C9" s="14">
        <f>+C11+C12+C13+C14</f>
        <v>-17714861.510000002</v>
      </c>
      <c r="D9" s="14">
        <f>+D10</f>
        <v>-3904371.73</v>
      </c>
      <c r="E9" s="18"/>
      <c r="F9" s="14">
        <f>+C9+D9</f>
        <v>-21619233.240000002</v>
      </c>
    </row>
    <row r="10" spans="1:6" x14ac:dyDescent="0.2">
      <c r="A10" s="10" t="s">
        <v>7</v>
      </c>
      <c r="B10" s="18"/>
      <c r="C10" s="18"/>
      <c r="D10" s="15">
        <v>-3904371.73</v>
      </c>
      <c r="E10" s="18"/>
      <c r="F10" s="15">
        <f>+D10</f>
        <v>-3904371.73</v>
      </c>
    </row>
    <row r="11" spans="1:6" x14ac:dyDescent="0.2">
      <c r="A11" s="10" t="s">
        <v>8</v>
      </c>
      <c r="B11" s="18"/>
      <c r="C11" s="15">
        <v>-17714861.510000002</v>
      </c>
      <c r="D11" s="18"/>
      <c r="E11" s="18"/>
      <c r="F11" s="15">
        <f>+C11</f>
        <v>-17714861.510000002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20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16</v>
      </c>
      <c r="B20" s="14">
        <f>+B4</f>
        <v>131241218.98</v>
      </c>
      <c r="C20" s="14">
        <f>+C9</f>
        <v>-17714861.510000002</v>
      </c>
      <c r="D20" s="14">
        <f>+D9</f>
        <v>-3904371.73</v>
      </c>
      <c r="E20" s="14">
        <f>+E16</f>
        <v>0</v>
      </c>
      <c r="F20" s="14">
        <f>+B20+C20+D20+E20</f>
        <v>109621985.73999999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25901073.530000001</v>
      </c>
      <c r="C22" s="18"/>
      <c r="D22" s="18"/>
      <c r="E22" s="19"/>
      <c r="F22" s="14">
        <f>+B22</f>
        <v>25901073.530000001</v>
      </c>
    </row>
    <row r="23" spans="1:6" x14ac:dyDescent="0.2">
      <c r="A23" s="10" t="s">
        <v>0</v>
      </c>
      <c r="B23" s="15">
        <v>25901073.530000001</v>
      </c>
      <c r="C23" s="18"/>
      <c r="D23" s="18"/>
      <c r="E23" s="18"/>
      <c r="F23" s="15">
        <f>+B23</f>
        <v>25901073.530000001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8"/>
      <c r="C27" s="14">
        <f>+C29</f>
        <v>-4013153.83</v>
      </c>
      <c r="D27" s="14">
        <f>+D28+D29+D30+D31+D32</f>
        <v>2199552.04</v>
      </c>
      <c r="E27" s="19"/>
      <c r="F27" s="14">
        <f>+C27+D27</f>
        <v>-1813601.79</v>
      </c>
    </row>
    <row r="28" spans="1:6" x14ac:dyDescent="0.2">
      <c r="A28" s="10" t="s">
        <v>7</v>
      </c>
      <c r="B28" s="18"/>
      <c r="C28" s="18"/>
      <c r="D28" s="15">
        <v>-1704819.69</v>
      </c>
      <c r="E28" s="18"/>
      <c r="F28" s="15">
        <f>+D28</f>
        <v>-1704819.69</v>
      </c>
    </row>
    <row r="29" spans="1:6" x14ac:dyDescent="0.2">
      <c r="A29" s="10" t="s">
        <v>8</v>
      </c>
      <c r="B29" s="18"/>
      <c r="C29" s="15">
        <v>-4013153.83</v>
      </c>
      <c r="D29" s="15">
        <v>3904371.73</v>
      </c>
      <c r="E29" s="18"/>
      <c r="F29" s="15">
        <f>+C29+D29</f>
        <v>-108782.10000000009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157142292.50999999</v>
      </c>
      <c r="C38" s="17">
        <f>+C20+C27</f>
        <v>-21728015.340000004</v>
      </c>
      <c r="D38" s="17">
        <f>+D20+D27</f>
        <v>-1704819.69</v>
      </c>
      <c r="E38" s="17">
        <f>+E20+E34</f>
        <v>0</v>
      </c>
      <c r="F38" s="17">
        <f>+B38+C38+D38+E38</f>
        <v>133709457.47999999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17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B44" s="22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2019-05-15T20:48:16Z</cp:lastPrinted>
  <dcterms:created xsi:type="dcterms:W3CDTF">2012-12-11T20:30:33Z</dcterms:created>
  <dcterms:modified xsi:type="dcterms:W3CDTF">2020-01-28T21:58:38Z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